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. Lukes Policies\CDM Reports\"/>
    </mc:Choice>
  </mc:AlternateContent>
  <xr:revisionPtr revIDLastSave="0" documentId="13_ncr:1_{CBC079F8-C36A-4791-9B6A-8321582E11E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CMG SUMMARY BY COD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3" i="2" l="1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<sst xmlns="http://schemas.openxmlformats.org/spreadsheetml/2006/main" count="158" uniqueCount="158">
  <si>
    <t>0107</t>
  </si>
  <si>
    <t>1603</t>
  </si>
  <si>
    <t>0704</t>
  </si>
  <si>
    <t>1701</t>
  </si>
  <si>
    <t>0506</t>
  </si>
  <si>
    <t>1003</t>
  </si>
  <si>
    <t>0903</t>
  </si>
  <si>
    <t>0304</t>
  </si>
  <si>
    <t>0301</t>
  </si>
  <si>
    <t>0703</t>
  </si>
  <si>
    <t>1403</t>
  </si>
  <si>
    <t>0104</t>
  </si>
  <si>
    <t>0604</t>
  </si>
  <si>
    <t>0105</t>
  </si>
  <si>
    <t>1704</t>
  </si>
  <si>
    <t>1801</t>
  </si>
  <si>
    <t>2003</t>
  </si>
  <si>
    <t>0110</t>
  </si>
  <si>
    <t>2002</t>
  </si>
  <si>
    <t>0102</t>
  </si>
  <si>
    <t>1902</t>
  </si>
  <si>
    <t>0603</t>
  </si>
  <si>
    <t>2004</t>
  </si>
  <si>
    <t>0206</t>
  </si>
  <si>
    <t>1802</t>
  </si>
  <si>
    <t>0106</t>
  </si>
  <si>
    <t>0207</t>
  </si>
  <si>
    <t>0502</t>
  </si>
  <si>
    <t>0402</t>
  </si>
  <si>
    <t>1702</t>
  </si>
  <si>
    <t>0302</t>
  </si>
  <si>
    <t>1803</t>
  </si>
  <si>
    <t>0303</t>
  </si>
  <si>
    <t>0108</t>
  </si>
  <si>
    <t>0503</t>
  </si>
  <si>
    <t>0405</t>
  </si>
  <si>
    <t>0201</t>
  </si>
  <si>
    <t>0109</t>
  </si>
  <si>
    <t>1404</t>
  </si>
  <si>
    <t>0101</t>
  </si>
  <si>
    <t>0806</t>
  </si>
  <si>
    <t>0205</t>
  </si>
  <si>
    <t>0103</t>
  </si>
  <si>
    <t>0401</t>
  </si>
  <si>
    <t>0204</t>
  </si>
  <si>
    <t>0904</t>
  </si>
  <si>
    <t>0902</t>
  </si>
  <si>
    <t>0505</t>
  </si>
  <si>
    <t>0403</t>
  </si>
  <si>
    <t>0202</t>
  </si>
  <si>
    <t>0702</t>
  </si>
  <si>
    <t>0805</t>
  </si>
  <si>
    <t>1703</t>
  </si>
  <si>
    <t>0602</t>
  </si>
  <si>
    <t>1002</t>
  </si>
  <si>
    <t>1402</t>
  </si>
  <si>
    <t>1903</t>
  </si>
  <si>
    <t>0504</t>
  </si>
  <si>
    <t>1901</t>
  </si>
  <si>
    <t>1503</t>
  </si>
  <si>
    <t>0802</t>
  </si>
  <si>
    <t>0404</t>
  </si>
  <si>
    <t>0203</t>
  </si>
  <si>
    <t>1504</t>
  </si>
  <si>
    <t>0601</t>
  </si>
  <si>
    <t>2001</t>
  </si>
  <si>
    <t>0804</t>
  </si>
  <si>
    <t>0901</t>
  </si>
  <si>
    <t>0701</t>
  </si>
  <si>
    <t>1401</t>
  </si>
  <si>
    <t>1303</t>
  </si>
  <si>
    <t>0501</t>
  </si>
  <si>
    <t>1301</t>
  </si>
  <si>
    <t>AMOUNT</t>
  </si>
  <si>
    <t>DESCRIPTION</t>
  </si>
  <si>
    <t>Stroke w/MS &gt; 51.05</t>
  </si>
  <si>
    <t>Stroke w/MS &gt; 44.45 and &lt; 51.05 w/CS &gt;18.5</t>
  </si>
  <si>
    <t>Stroke w/MS &gt; 44.45 and &lt; 51.05 w/CS &lt; 18.5</t>
  </si>
  <si>
    <t>Stroke w/Motor Score &gt; 38.85 and &lt; 44.45</t>
  </si>
  <si>
    <t>Stroke w/Motor Score &gt; 34.25 and &lt; 38.85</t>
  </si>
  <si>
    <t>Stroke w/Motor Score &gt; 30.05 and &lt; 34.25</t>
  </si>
  <si>
    <t>Stroke w/Motor Score &gt; 26.15 and &lt; 30.05</t>
  </si>
  <si>
    <t>Stroke w/MS &lt;26.15   Pt 84.5yrs &gt;</t>
  </si>
  <si>
    <t>Stroke w/MS &gt;22.35 and &lt; 26.15 Pt 84.5yrs&lt;</t>
  </si>
  <si>
    <t>Stroke w/MS &lt;22.35 Pt 84.5yrs</t>
  </si>
  <si>
    <t>Traumatic Brn Injry w/MS &gt;53.35 w/CS &gt; 23.5</t>
  </si>
  <si>
    <t>Traumatic Brn Injry w/MS &gt;44.25 and &lt;53.35 w/CS &gt; 23.5</t>
  </si>
  <si>
    <t>Traumatic Brn Injry w/MS &gt;44.25 w/CS &lt;23.5</t>
  </si>
  <si>
    <t>Traumatic Brn Injry w/MS &gt; 40.65 and &lt; 44.25</t>
  </si>
  <si>
    <t>Traumatic Brn Injry w/MS &gt; 28.75 and &lt; 40.65</t>
  </si>
  <si>
    <t>Traumatic Brn Injry wMS &gt; 22.05 and &lt; 28.75</t>
  </si>
  <si>
    <t>Traumatic Brn Injry w/MS &lt; 22.05</t>
  </si>
  <si>
    <t>Non-Traum Brn Injry  w/MS &gt; 41.05</t>
  </si>
  <si>
    <t>Non-Traum Brn Injry w/MS &gt;35.05 and &lt; 41.05</t>
  </si>
  <si>
    <t>Non-Traum Brn Injry w/MS &gt;26.15 and &lt; 35.05</t>
  </si>
  <si>
    <t>Non-Traum Brn Injry w/MS &lt; 26.15</t>
  </si>
  <si>
    <t>Traumatic Cord Injry w/MS &gt; 48.45</t>
  </si>
  <si>
    <t>Traumatic Cord Injry w/MS &gt; 30.35 and &lt; 48.45</t>
  </si>
  <si>
    <t>Traumatic Cord Injry w/MS &gt;16.05 and &lt; 30.35</t>
  </si>
  <si>
    <t>Traumatic Cord Injry w/MS &lt; 16.05 pt &gt; 63.5 yrs</t>
  </si>
  <si>
    <t>Traumatic Cord Injry w/MS &lt; 16.05  pt &lt; 63.6 yrs</t>
  </si>
  <si>
    <t>Non-Traumatic SCI w/MS &gt; 51.35</t>
  </si>
  <si>
    <t>Non-Traumatic SCI  w/MS &gt; 40.15 and &lt; 51.35</t>
  </si>
  <si>
    <t>Non-Traumatic SCI   w/MS &gt; 31.25 and &lt; 40.15</t>
  </si>
  <si>
    <t>Non-Traumatic SCI   w/MS &gt;29.25 and &lt; 31.25</t>
  </si>
  <si>
    <t>Non-Traumatic SCI   w/MS &gt; 23.75 and &lt; 29.25</t>
  </si>
  <si>
    <t>Non-Traumatic SCI w/MS &lt; 23.75</t>
  </si>
  <si>
    <t>Neurological  w/S MS &gt; 47.75</t>
  </si>
  <si>
    <t>Neurological  w/S MS &gt; 37.35 and &lt; 47.75</t>
  </si>
  <si>
    <t>Neurological  w/S MS &gt; 25.85 and &lt; 37.35</t>
  </si>
  <si>
    <t>Neurological  w/S MS &lt; 25.85</t>
  </si>
  <si>
    <t>Fracture LW Ext  w/MS &gt; 42.15</t>
  </si>
  <si>
    <t>Fracture LW Ext  w/MS &gt; 34.15 and &lt; 42.15</t>
  </si>
  <si>
    <t>Fracture LW Ext  w/MS &gt; 28.15 and &lt; 34.15</t>
  </si>
  <si>
    <t>Fracture LW Ext  w/MS &lt; 28.15</t>
  </si>
  <si>
    <t>Replace LW Ext JT   w/MS &gt; 37.05 and &lt; 49.55</t>
  </si>
  <si>
    <t>Replace LW Ext JT  w/MS &gt; 28.65 and &lt; 37.05 w/pt &lt; 83.5 yrs</t>
  </si>
  <si>
    <t>Replace LW Ext JT  w/MS &gt; 22.05 and &lt; 28.65</t>
  </si>
  <si>
    <t>Replace LW Ext JT  w/MS &lt; 22.05</t>
  </si>
  <si>
    <t>Other Orthopedic    w/MS &gt; 44.75</t>
  </si>
  <si>
    <t>Other Orthopedic    w/MS &gt; 34.35 and &lt; 44.75</t>
  </si>
  <si>
    <t>Other Orthopedic    w/MS &gt;24.15 and &lt; 34.35</t>
  </si>
  <si>
    <t>Other Orthopedic    w/MS &lt; 24.15</t>
  </si>
  <si>
    <t>AMPUT LWR EXTRM     w/MS &gt; 36.25 and &lt; 47.65</t>
  </si>
  <si>
    <t>AMPUT LWR EXTRM     w/MS &lt; 36.25</t>
  </si>
  <si>
    <t>Rheum,oth arthr  w/MS &gt; 36.35</t>
  </si>
  <si>
    <t>Rheum,oth arthr  w/MS &lt; 26.15</t>
  </si>
  <si>
    <t>Cardiac   w/MS &gt; 48.85</t>
  </si>
  <si>
    <t>Cardiac   w/MS &gt; 38.55 and &lt; 48.85</t>
  </si>
  <si>
    <t>Cardiac   w/MS &gt; 31.15 and &lt; 38.55</t>
  </si>
  <si>
    <t>Cardiac   w/MS &lt; 31.15</t>
  </si>
  <si>
    <t>Pulmonary w/MS &gt; 29.15 and &lt; 39.05</t>
  </si>
  <si>
    <t>Pulmonary w/MS &lt; 29.15</t>
  </si>
  <si>
    <t>Pain Syndrm  w/MS &lt; 26.75</t>
  </si>
  <si>
    <t>MJR MLT TRM WO BSCI W/MS &gt; 39.25</t>
  </si>
  <si>
    <t>MJR MLT TRM WO BSCI W/MS &gt; 31.05 and &lt; 39.25</t>
  </si>
  <si>
    <t>MJR MLT TRM WO BSCI W/MS &gt;25.55 and &lt; 31.05</t>
  </si>
  <si>
    <t>MJR MLT TRM WO BSCI W/MS &lt; 25.55</t>
  </si>
  <si>
    <t>MJR MLT TRM w/BI or SCI w/MS &gt; 40.85</t>
  </si>
  <si>
    <t>MJR MLT TRM w/BI or SCI w/MS &gt; 23.05 and &lt; 40.85</t>
  </si>
  <si>
    <t>MJR MLT TRM w/BI or SCI w/MS &lt; 23.05</t>
  </si>
  <si>
    <t>Guillian Barre  w/MS &gt; 35.95</t>
  </si>
  <si>
    <t>Guillian Barre  w/MS  &gt; 18.05 and &lt; 35.95</t>
  </si>
  <si>
    <t>Guillian Barre  w/MS &lt; 18.05</t>
  </si>
  <si>
    <t>Miscellaneous  w/MS  &gt; 49.15</t>
  </si>
  <si>
    <t>Miscellaneous  w/MS &gt; 38.75 and &lt; 49.15</t>
  </si>
  <si>
    <t>Miscellaneous  w/MS  &gt; 27.85 and &lt; 38.75</t>
  </si>
  <si>
    <t>Miscellaneous  w/MS 12-32 &lt; 27.85</t>
  </si>
  <si>
    <r>
      <t xml:space="preserve">Hospital Name: </t>
    </r>
    <r>
      <rPr>
        <b/>
        <sz val="11"/>
        <color theme="1"/>
        <rFont val="Calibri"/>
        <family val="2"/>
        <scheme val="minor"/>
      </rPr>
      <t xml:space="preserve">St. Luke's Rehabilitation Institute </t>
    </r>
  </si>
  <si>
    <t>Average Proposed Charge</t>
  </si>
  <si>
    <t>Number of Claims</t>
  </si>
  <si>
    <t xml:space="preserve">Hospital Charges (Chargemaster Rates) include hospital services, pharmaceuticals and supply items necessary to treat patients. </t>
  </si>
  <si>
    <t>Drug prices may vary based on dosage, supplier's availability and cost to hospital. Supply prices may vary based on manufacturer's cost to hospital.</t>
  </si>
  <si>
    <t xml:space="preserve">Hospital charges can help patients understand potential costs for certain health care services, but they don’t provide a full picture of what patients will pay. </t>
  </si>
  <si>
    <t xml:space="preserve">The patient's financial liability will depend on the full course of treatment and on the type of insurance coverage.  </t>
  </si>
  <si>
    <t xml:space="preserve">Patients and consumers are encouraged to speak to their providers and health plan to get a full picture of what they will pay.  </t>
  </si>
  <si>
    <t>CMG</t>
  </si>
  <si>
    <t>Average hospital charges by case mix group (CMG) relevant to the CMS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</si>
</sst>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0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42" applyNumberFormat="1" applyFont="1"/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3" fontId="18" fillId="3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164" fontId="19" fillId="0" borderId="0" xfId="0" applyNumberFormat="1" applyFont="1" applyProtection="1"/>
    <xf numFmtId="0" fontId="0" fillId="0" borderId="0" xfId="0" applyAlignment="1"/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5"/>
  <sheetViews>
    <sheetView tabSelected="1" workbookViewId="0">
      <pane ySplit="9" topLeftCell="A10" activePane="bottomLeft" state="frozen"/>
      <selection pane="bottomLeft" activeCell="A9" sqref="A9"/>
    </sheetView>
  </sheetViews>
  <sheetFormatPr defaultColWidth="8.85546875" defaultRowHeight="15" x14ac:dyDescent="0.25"/>
  <cols>
    <col min="1" max="1" width="11.85546875" style="4" bestFit="1" customWidth="1"/>
    <col min="2" max="2" width="53.42578125" style="11" bestFit="1" customWidth="1"/>
    <col min="3" max="3" width="9.85546875" customWidth="1"/>
    <col min="4" max="4" width="15.7109375" customWidth="1"/>
    <col min="5" max="5" width="12.7109375" style="1" hidden="1" customWidth="1"/>
    <col min="6" max="6" width="17.42578125" customWidth="1"/>
  </cols>
  <sheetData>
    <row r="1" spans="1:5" x14ac:dyDescent="0.25">
      <c r="A1" s="20" t="s">
        <v>157</v>
      </c>
      <c r="B1" s="20"/>
      <c r="C1" s="20"/>
      <c r="D1" s="20"/>
      <c r="E1" s="20"/>
    </row>
    <row r="2" spans="1:5" x14ac:dyDescent="0.25">
      <c r="A2" s="20" t="s">
        <v>148</v>
      </c>
      <c r="B2" s="20"/>
      <c r="C2" s="20"/>
      <c r="D2" s="20"/>
      <c r="E2" s="20"/>
    </row>
    <row r="3" spans="1:5" x14ac:dyDescent="0.25">
      <c r="A3" s="21" t="s">
        <v>151</v>
      </c>
      <c r="B3" s="21"/>
      <c r="C3" s="21"/>
      <c r="D3" s="21"/>
      <c r="E3" s="21"/>
    </row>
    <row r="4" spans="1:5" s="18" customFormat="1" x14ac:dyDescent="0.25">
      <c r="A4" s="16" t="s">
        <v>152</v>
      </c>
      <c r="B4" s="17"/>
      <c r="D4" s="17"/>
      <c r="E4" s="19"/>
    </row>
    <row r="5" spans="1:5" s="18" customFormat="1" x14ac:dyDescent="0.25">
      <c r="A5" s="16" t="s">
        <v>153</v>
      </c>
      <c r="B5" s="17"/>
      <c r="D5" s="17"/>
      <c r="E5" s="19"/>
    </row>
    <row r="6" spans="1:5" s="18" customFormat="1" x14ac:dyDescent="0.25">
      <c r="A6" s="16" t="s">
        <v>154</v>
      </c>
      <c r="B6" s="17"/>
      <c r="D6" s="17"/>
      <c r="E6" s="19"/>
    </row>
    <row r="7" spans="1:5" s="18" customFormat="1" x14ac:dyDescent="0.25">
      <c r="A7" s="16" t="s">
        <v>155</v>
      </c>
      <c r="B7" s="17"/>
      <c r="D7" s="17"/>
      <c r="E7" s="19"/>
    </row>
    <row r="8" spans="1:5" s="18" customFormat="1" x14ac:dyDescent="0.25">
      <c r="A8" s="16"/>
      <c r="B8" s="17"/>
      <c r="D8" s="17"/>
      <c r="E8" s="19"/>
    </row>
    <row r="9" spans="1:5" ht="45" x14ac:dyDescent="0.25">
      <c r="A9" s="13" t="s">
        <v>156</v>
      </c>
      <c r="B9" s="13" t="s">
        <v>74</v>
      </c>
      <c r="C9" s="15" t="s">
        <v>150</v>
      </c>
      <c r="D9" s="14" t="s">
        <v>149</v>
      </c>
      <c r="E9" s="3" t="s">
        <v>73</v>
      </c>
    </row>
    <row r="10" spans="1:5" hidden="1" x14ac:dyDescent="0.25">
      <c r="A10" s="5"/>
      <c r="B10" s="8"/>
      <c r="C10" s="2"/>
      <c r="D10" s="5"/>
      <c r="E10" s="3"/>
    </row>
    <row r="11" spans="1:5" x14ac:dyDescent="0.25">
      <c r="A11" s="7" t="s">
        <v>39</v>
      </c>
      <c r="B11" s="9" t="s">
        <v>75</v>
      </c>
      <c r="C11">
        <v>12</v>
      </c>
      <c r="D11" s="12">
        <f>E11/C11</f>
        <v>32695.820000000007</v>
      </c>
      <c r="E11" s="1">
        <v>392349.84000000008</v>
      </c>
    </row>
    <row r="12" spans="1:5" x14ac:dyDescent="0.25">
      <c r="A12" s="7" t="s">
        <v>19</v>
      </c>
      <c r="B12" s="9" t="s">
        <v>76</v>
      </c>
      <c r="C12">
        <v>25</v>
      </c>
      <c r="D12" s="12">
        <f t="shared" ref="D12:D75" si="0">E12/C12</f>
        <v>34427.623999999996</v>
      </c>
      <c r="E12" s="1">
        <v>860690.6</v>
      </c>
    </row>
    <row r="13" spans="1:5" x14ac:dyDescent="0.25">
      <c r="A13" s="7" t="s">
        <v>42</v>
      </c>
      <c r="B13" s="9" t="s">
        <v>77</v>
      </c>
      <c r="C13">
        <v>6</v>
      </c>
      <c r="D13" s="12">
        <f t="shared" si="0"/>
        <v>56007.013333333336</v>
      </c>
      <c r="E13" s="1">
        <v>336042.08</v>
      </c>
    </row>
    <row r="14" spans="1:5" x14ac:dyDescent="0.25">
      <c r="A14" s="7" t="s">
        <v>11</v>
      </c>
      <c r="B14" s="9" t="s">
        <v>78</v>
      </c>
      <c r="C14">
        <v>78</v>
      </c>
      <c r="D14" s="12">
        <f t="shared" si="0"/>
        <v>38407.435641025673</v>
      </c>
      <c r="E14" s="1">
        <v>2995779.9800000023</v>
      </c>
    </row>
    <row r="15" spans="1:5" x14ac:dyDescent="0.25">
      <c r="A15" s="7" t="s">
        <v>13</v>
      </c>
      <c r="B15" s="9" t="s">
        <v>79</v>
      </c>
      <c r="C15">
        <v>36</v>
      </c>
      <c r="D15" s="12">
        <f t="shared" si="0"/>
        <v>45998.027499999997</v>
      </c>
      <c r="E15" s="1">
        <v>1655928.9899999998</v>
      </c>
    </row>
    <row r="16" spans="1:5" x14ac:dyDescent="0.25">
      <c r="A16" s="7" t="s">
        <v>25</v>
      </c>
      <c r="B16" s="9" t="s">
        <v>80</v>
      </c>
      <c r="C16">
        <v>55</v>
      </c>
      <c r="D16" s="12">
        <f t="shared" si="0"/>
        <v>50891.808363636352</v>
      </c>
      <c r="E16" s="1">
        <v>2799049.4599999995</v>
      </c>
    </row>
    <row r="17" spans="1:5" x14ac:dyDescent="0.25">
      <c r="A17" s="7" t="s">
        <v>0</v>
      </c>
      <c r="B17" s="9" t="s">
        <v>81</v>
      </c>
      <c r="C17">
        <v>40</v>
      </c>
      <c r="D17" s="12">
        <f t="shared" si="0"/>
        <v>68931.972750000015</v>
      </c>
      <c r="E17" s="1">
        <v>2757278.9100000006</v>
      </c>
    </row>
    <row r="18" spans="1:5" x14ac:dyDescent="0.25">
      <c r="A18" s="7" t="s">
        <v>33</v>
      </c>
      <c r="B18" s="9" t="s">
        <v>82</v>
      </c>
      <c r="C18">
        <v>36</v>
      </c>
      <c r="D18" s="12">
        <f t="shared" si="0"/>
        <v>61953.327777777762</v>
      </c>
      <c r="E18" s="1">
        <v>2230319.7999999993</v>
      </c>
    </row>
    <row r="19" spans="1:5" x14ac:dyDescent="0.25">
      <c r="A19" s="7" t="s">
        <v>37</v>
      </c>
      <c r="B19" s="9" t="s">
        <v>83</v>
      </c>
      <c r="C19">
        <v>35</v>
      </c>
      <c r="D19" s="12">
        <f t="shared" si="0"/>
        <v>65441.46057142855</v>
      </c>
      <c r="E19" s="1">
        <v>2290451.1199999992</v>
      </c>
    </row>
    <row r="20" spans="1:5" x14ac:dyDescent="0.25">
      <c r="A20" s="7" t="s">
        <v>17</v>
      </c>
      <c r="B20" s="9" t="s">
        <v>84</v>
      </c>
      <c r="C20">
        <v>137</v>
      </c>
      <c r="D20" s="12">
        <f t="shared" si="0"/>
        <v>87635.462919708036</v>
      </c>
      <c r="E20" s="1">
        <v>12006058.42</v>
      </c>
    </row>
    <row r="21" spans="1:5" x14ac:dyDescent="0.25">
      <c r="A21" s="7" t="s">
        <v>36</v>
      </c>
      <c r="B21" s="9" t="s">
        <v>85</v>
      </c>
      <c r="C21">
        <v>3</v>
      </c>
      <c r="D21" s="12">
        <f t="shared" si="0"/>
        <v>16225.013333333331</v>
      </c>
      <c r="E21" s="1">
        <v>48675.039999999994</v>
      </c>
    </row>
    <row r="22" spans="1:5" x14ac:dyDescent="0.25">
      <c r="A22" s="7" t="s">
        <v>49</v>
      </c>
      <c r="B22" s="9" t="s">
        <v>86</v>
      </c>
      <c r="C22">
        <v>7</v>
      </c>
      <c r="D22" s="12">
        <f t="shared" si="0"/>
        <v>29144.828571428578</v>
      </c>
      <c r="E22" s="1">
        <v>204013.80000000005</v>
      </c>
    </row>
    <row r="23" spans="1:5" x14ac:dyDescent="0.25">
      <c r="A23" s="7" t="s">
        <v>62</v>
      </c>
      <c r="B23" s="9" t="s">
        <v>87</v>
      </c>
      <c r="C23">
        <v>8</v>
      </c>
      <c r="D23" s="12">
        <f t="shared" si="0"/>
        <v>41057.012499999997</v>
      </c>
      <c r="E23" s="1">
        <v>328456.09999999998</v>
      </c>
    </row>
    <row r="24" spans="1:5" x14ac:dyDescent="0.25">
      <c r="A24" s="7" t="s">
        <v>44</v>
      </c>
      <c r="B24" s="9" t="s">
        <v>88</v>
      </c>
      <c r="C24">
        <v>8</v>
      </c>
      <c r="D24" s="12">
        <f t="shared" si="0"/>
        <v>34609.426250000004</v>
      </c>
      <c r="E24" s="1">
        <v>276875.41000000003</v>
      </c>
    </row>
    <row r="25" spans="1:5" x14ac:dyDescent="0.25">
      <c r="A25" s="7" t="s">
        <v>41</v>
      </c>
      <c r="B25" s="9" t="s">
        <v>89</v>
      </c>
      <c r="C25">
        <v>32</v>
      </c>
      <c r="D25" s="12">
        <f t="shared" si="0"/>
        <v>52205.079374999979</v>
      </c>
      <c r="E25" s="1">
        <v>1670562.5399999993</v>
      </c>
    </row>
    <row r="26" spans="1:5" x14ac:dyDescent="0.25">
      <c r="A26" s="7" t="s">
        <v>23</v>
      </c>
      <c r="B26" s="9" t="s">
        <v>90</v>
      </c>
      <c r="C26">
        <v>14</v>
      </c>
      <c r="D26" s="12">
        <f t="shared" si="0"/>
        <v>76657.07428571429</v>
      </c>
      <c r="E26" s="1">
        <v>1073199.04</v>
      </c>
    </row>
    <row r="27" spans="1:5" x14ac:dyDescent="0.25">
      <c r="A27" s="7" t="s">
        <v>26</v>
      </c>
      <c r="B27" s="9" t="s">
        <v>91</v>
      </c>
      <c r="C27">
        <v>35</v>
      </c>
      <c r="D27" s="12">
        <f t="shared" si="0"/>
        <v>91428.846285714273</v>
      </c>
      <c r="E27" s="1">
        <v>3200009.6199999996</v>
      </c>
    </row>
    <row r="28" spans="1:5" x14ac:dyDescent="0.25">
      <c r="A28" s="7" t="s">
        <v>8</v>
      </c>
      <c r="B28" s="9" t="s">
        <v>92</v>
      </c>
      <c r="C28">
        <v>28</v>
      </c>
      <c r="D28" s="12">
        <f t="shared" si="0"/>
        <v>30164.386785714283</v>
      </c>
      <c r="E28" s="1">
        <v>844602.83</v>
      </c>
    </row>
    <row r="29" spans="1:5" x14ac:dyDescent="0.25">
      <c r="A29" s="7" t="s">
        <v>30</v>
      </c>
      <c r="B29" s="9" t="s">
        <v>93</v>
      </c>
      <c r="C29">
        <v>21</v>
      </c>
      <c r="D29" s="12">
        <f t="shared" si="0"/>
        <v>38130.007142857146</v>
      </c>
      <c r="E29" s="1">
        <v>800730.15000000014</v>
      </c>
    </row>
    <row r="30" spans="1:5" x14ac:dyDescent="0.25">
      <c r="A30" s="7" t="s">
        <v>32</v>
      </c>
      <c r="B30" s="9" t="s">
        <v>94</v>
      </c>
      <c r="C30">
        <v>30</v>
      </c>
      <c r="D30" s="12">
        <f t="shared" si="0"/>
        <v>54220.178</v>
      </c>
      <c r="E30" s="1">
        <v>1626605.34</v>
      </c>
    </row>
    <row r="31" spans="1:5" x14ac:dyDescent="0.25">
      <c r="A31" s="7" t="s">
        <v>7</v>
      </c>
      <c r="B31" s="9" t="s">
        <v>95</v>
      </c>
      <c r="C31">
        <v>52</v>
      </c>
      <c r="D31" s="12">
        <f t="shared" si="0"/>
        <v>64056.110384615386</v>
      </c>
      <c r="E31" s="1">
        <v>3330917.74</v>
      </c>
    </row>
    <row r="32" spans="1:5" x14ac:dyDescent="0.25">
      <c r="A32" s="7" t="s">
        <v>43</v>
      </c>
      <c r="B32" s="9" t="s">
        <v>96</v>
      </c>
      <c r="C32">
        <v>1</v>
      </c>
      <c r="D32" s="12">
        <f t="shared" si="0"/>
        <v>10598.14</v>
      </c>
      <c r="E32">
        <v>10598.14</v>
      </c>
    </row>
    <row r="33" spans="1:5" x14ac:dyDescent="0.25">
      <c r="A33" s="7" t="s">
        <v>28</v>
      </c>
      <c r="B33" s="9" t="s">
        <v>97</v>
      </c>
      <c r="C33">
        <v>6</v>
      </c>
      <c r="D33" s="12">
        <f t="shared" si="0"/>
        <v>85291.143333333326</v>
      </c>
      <c r="E33" s="1">
        <v>511746.86</v>
      </c>
    </row>
    <row r="34" spans="1:5" x14ac:dyDescent="0.25">
      <c r="A34" s="7" t="s">
        <v>48</v>
      </c>
      <c r="B34" s="9" t="s">
        <v>98</v>
      </c>
      <c r="C34">
        <v>20</v>
      </c>
      <c r="D34" s="12">
        <f t="shared" si="0"/>
        <v>89981.436499999982</v>
      </c>
      <c r="E34" s="1">
        <v>1799628.7299999997</v>
      </c>
    </row>
    <row r="35" spans="1:5" x14ac:dyDescent="0.25">
      <c r="A35" s="7" t="s">
        <v>61</v>
      </c>
      <c r="B35" s="9" t="s">
        <v>99</v>
      </c>
      <c r="C35">
        <v>9</v>
      </c>
      <c r="D35" s="12">
        <f t="shared" si="0"/>
        <v>152931.22777777773</v>
      </c>
      <c r="E35" s="1">
        <v>1376381.0499999996</v>
      </c>
    </row>
    <row r="36" spans="1:5" x14ac:dyDescent="0.25">
      <c r="A36" s="7" t="s">
        <v>35</v>
      </c>
      <c r="B36" s="9" t="s">
        <v>100</v>
      </c>
      <c r="C36">
        <v>11</v>
      </c>
      <c r="D36" s="12">
        <f t="shared" si="0"/>
        <v>152993.8718181818</v>
      </c>
      <c r="E36" s="1">
        <v>1682932.5899999999</v>
      </c>
    </row>
    <row r="37" spans="1:5" x14ac:dyDescent="0.25">
      <c r="A37" s="7" t="s">
        <v>71</v>
      </c>
      <c r="B37" s="9" t="s">
        <v>101</v>
      </c>
      <c r="C37">
        <v>2</v>
      </c>
      <c r="D37" s="12">
        <f t="shared" si="0"/>
        <v>24506.35</v>
      </c>
      <c r="E37" s="1">
        <v>49012.7</v>
      </c>
    </row>
    <row r="38" spans="1:5" x14ac:dyDescent="0.25">
      <c r="A38" s="7" t="s">
        <v>27</v>
      </c>
      <c r="B38" s="9" t="s">
        <v>102</v>
      </c>
      <c r="C38">
        <v>11</v>
      </c>
      <c r="D38" s="12">
        <f t="shared" si="0"/>
        <v>36731.318181818184</v>
      </c>
      <c r="E38" s="1">
        <v>404044.5</v>
      </c>
    </row>
    <row r="39" spans="1:5" x14ac:dyDescent="0.25">
      <c r="A39" s="7" t="s">
        <v>34</v>
      </c>
      <c r="B39" s="9" t="s">
        <v>103</v>
      </c>
      <c r="C39">
        <v>22</v>
      </c>
      <c r="D39" s="12">
        <f t="shared" si="0"/>
        <v>44446.35272727273</v>
      </c>
      <c r="E39" s="1">
        <v>977819.76</v>
      </c>
    </row>
    <row r="40" spans="1:5" x14ac:dyDescent="0.25">
      <c r="A40" s="7" t="s">
        <v>57</v>
      </c>
      <c r="B40" s="9" t="s">
        <v>104</v>
      </c>
      <c r="C40">
        <v>5</v>
      </c>
      <c r="D40" s="12">
        <f t="shared" si="0"/>
        <v>55580.90800000001</v>
      </c>
      <c r="E40" s="1">
        <v>277904.54000000004</v>
      </c>
    </row>
    <row r="41" spans="1:5" x14ac:dyDescent="0.25">
      <c r="A41" s="7" t="s">
        <v>47</v>
      </c>
      <c r="B41" s="9" t="s">
        <v>105</v>
      </c>
      <c r="C41">
        <v>17</v>
      </c>
      <c r="D41" s="12">
        <f t="shared" si="0"/>
        <v>50037.234705882336</v>
      </c>
      <c r="E41" s="1">
        <v>850632.98999999976</v>
      </c>
    </row>
    <row r="42" spans="1:5" x14ac:dyDescent="0.25">
      <c r="A42" s="7" t="s">
        <v>4</v>
      </c>
      <c r="B42" s="9" t="s">
        <v>106</v>
      </c>
      <c r="C42">
        <v>54</v>
      </c>
      <c r="D42" s="12">
        <f t="shared" si="0"/>
        <v>78510.71092592596</v>
      </c>
      <c r="E42" s="1">
        <v>4239578.3900000015</v>
      </c>
    </row>
    <row r="43" spans="1:5" x14ac:dyDescent="0.25">
      <c r="A43" s="7" t="s">
        <v>64</v>
      </c>
      <c r="B43" s="9" t="s">
        <v>107</v>
      </c>
      <c r="C43">
        <v>2</v>
      </c>
      <c r="D43" s="12">
        <f t="shared" si="0"/>
        <v>18870.18</v>
      </c>
      <c r="E43" s="1">
        <v>37740.36</v>
      </c>
    </row>
    <row r="44" spans="1:5" x14ac:dyDescent="0.25">
      <c r="A44" s="7" t="s">
        <v>53</v>
      </c>
      <c r="B44" s="9" t="s">
        <v>108</v>
      </c>
      <c r="C44">
        <v>4</v>
      </c>
      <c r="D44" s="12">
        <f t="shared" si="0"/>
        <v>47903.142500000002</v>
      </c>
      <c r="E44" s="1">
        <v>191612.57</v>
      </c>
    </row>
    <row r="45" spans="1:5" x14ac:dyDescent="0.25">
      <c r="A45" s="7" t="s">
        <v>21</v>
      </c>
      <c r="B45" s="9" t="s">
        <v>109</v>
      </c>
      <c r="C45">
        <v>9</v>
      </c>
      <c r="D45" s="12">
        <f t="shared" si="0"/>
        <v>59897.633333333339</v>
      </c>
      <c r="E45" s="1">
        <v>539078.70000000007</v>
      </c>
    </row>
    <row r="46" spans="1:5" x14ac:dyDescent="0.25">
      <c r="A46" s="7" t="s">
        <v>12</v>
      </c>
      <c r="B46" s="9" t="s">
        <v>110</v>
      </c>
      <c r="C46">
        <v>21</v>
      </c>
      <c r="D46" s="12">
        <f t="shared" si="0"/>
        <v>62702.811904761897</v>
      </c>
      <c r="E46" s="1">
        <v>1316759.0499999998</v>
      </c>
    </row>
    <row r="47" spans="1:5" x14ac:dyDescent="0.25">
      <c r="A47" s="7" t="s">
        <v>68</v>
      </c>
      <c r="B47" s="9" t="s">
        <v>111</v>
      </c>
      <c r="C47">
        <v>1</v>
      </c>
      <c r="D47" s="12">
        <f t="shared" si="0"/>
        <v>15222.72</v>
      </c>
      <c r="E47">
        <v>15222.72</v>
      </c>
    </row>
    <row r="48" spans="1:5" x14ac:dyDescent="0.25">
      <c r="A48" s="7" t="s">
        <v>50</v>
      </c>
      <c r="B48" s="9" t="s">
        <v>112</v>
      </c>
      <c r="C48">
        <v>2</v>
      </c>
      <c r="D48" s="12">
        <f t="shared" si="0"/>
        <v>53311.065000000002</v>
      </c>
      <c r="E48" s="1">
        <v>106622.13</v>
      </c>
    </row>
    <row r="49" spans="1:5" x14ac:dyDescent="0.25">
      <c r="A49" s="7" t="s">
        <v>9</v>
      </c>
      <c r="B49" s="9" t="s">
        <v>113</v>
      </c>
      <c r="C49">
        <v>10</v>
      </c>
      <c r="D49" s="12">
        <f t="shared" si="0"/>
        <v>41085.326000000001</v>
      </c>
      <c r="E49" s="1">
        <v>410853.26</v>
      </c>
    </row>
    <row r="50" spans="1:5" x14ac:dyDescent="0.25">
      <c r="A50" s="7" t="s">
        <v>2</v>
      </c>
      <c r="B50" s="9" t="s">
        <v>114</v>
      </c>
      <c r="C50">
        <v>20</v>
      </c>
      <c r="D50" s="12">
        <f t="shared" si="0"/>
        <v>66322.12000000001</v>
      </c>
      <c r="E50" s="1">
        <v>1326442.4000000001</v>
      </c>
    </row>
    <row r="51" spans="1:5" x14ac:dyDescent="0.25">
      <c r="A51" s="7" t="s">
        <v>60</v>
      </c>
      <c r="B51" s="9" t="s">
        <v>115</v>
      </c>
      <c r="C51">
        <v>2</v>
      </c>
      <c r="D51" s="12">
        <f t="shared" si="0"/>
        <v>25009.45</v>
      </c>
      <c r="E51" s="1">
        <v>50018.9</v>
      </c>
    </row>
    <row r="52" spans="1:5" x14ac:dyDescent="0.25">
      <c r="A52" s="7" t="s">
        <v>66</v>
      </c>
      <c r="B52" s="9" t="s">
        <v>116</v>
      </c>
      <c r="C52">
        <v>2</v>
      </c>
      <c r="D52" s="12">
        <f t="shared" si="0"/>
        <v>39645.964999999997</v>
      </c>
      <c r="E52" s="1">
        <v>79291.929999999993</v>
      </c>
    </row>
    <row r="53" spans="1:5" x14ac:dyDescent="0.25">
      <c r="A53" s="7" t="s">
        <v>51</v>
      </c>
      <c r="B53" s="9" t="s">
        <v>117</v>
      </c>
      <c r="C53">
        <v>2</v>
      </c>
      <c r="D53" s="12">
        <f t="shared" si="0"/>
        <v>38981.305</v>
      </c>
      <c r="E53" s="1">
        <v>77962.61</v>
      </c>
    </row>
    <row r="54" spans="1:5" x14ac:dyDescent="0.25">
      <c r="A54" s="6" t="s">
        <v>40</v>
      </c>
      <c r="B54" s="10" t="s">
        <v>118</v>
      </c>
      <c r="C54">
        <v>8</v>
      </c>
      <c r="D54" s="12">
        <f t="shared" si="0"/>
        <v>50167.665000000001</v>
      </c>
      <c r="E54" s="1">
        <v>401341.32</v>
      </c>
    </row>
    <row r="55" spans="1:5" x14ac:dyDescent="0.25">
      <c r="A55" s="7" t="s">
        <v>67</v>
      </c>
      <c r="B55" s="9" t="s">
        <v>119</v>
      </c>
      <c r="C55">
        <v>2</v>
      </c>
      <c r="D55" s="12">
        <f t="shared" si="0"/>
        <v>37704.574999999997</v>
      </c>
      <c r="E55" s="1">
        <v>75409.149999999994</v>
      </c>
    </row>
    <row r="56" spans="1:5" x14ac:dyDescent="0.25">
      <c r="A56" s="7" t="s">
        <v>46</v>
      </c>
      <c r="B56" s="9" t="s">
        <v>120</v>
      </c>
      <c r="C56">
        <v>10</v>
      </c>
      <c r="D56" s="12">
        <f t="shared" si="0"/>
        <v>30205.241000000002</v>
      </c>
      <c r="E56" s="1">
        <v>302052.41000000003</v>
      </c>
    </row>
    <row r="57" spans="1:5" x14ac:dyDescent="0.25">
      <c r="A57" s="7" t="s">
        <v>6</v>
      </c>
      <c r="B57" s="9" t="s">
        <v>121</v>
      </c>
      <c r="C57">
        <v>13</v>
      </c>
      <c r="D57" s="12">
        <f t="shared" si="0"/>
        <v>45395.093846153854</v>
      </c>
      <c r="E57" s="1">
        <v>590136.22000000009</v>
      </c>
    </row>
    <row r="58" spans="1:5" x14ac:dyDescent="0.25">
      <c r="A58" s="7" t="s">
        <v>45</v>
      </c>
      <c r="B58" s="9" t="s">
        <v>122</v>
      </c>
      <c r="C58">
        <v>14</v>
      </c>
      <c r="D58" s="12">
        <f t="shared" si="0"/>
        <v>58229.589285714283</v>
      </c>
      <c r="E58" s="1">
        <v>815214.25</v>
      </c>
    </row>
    <row r="59" spans="1:5" x14ac:dyDescent="0.25">
      <c r="A59" s="7" t="s">
        <v>54</v>
      </c>
      <c r="B59" s="9" t="s">
        <v>123</v>
      </c>
      <c r="C59">
        <v>6</v>
      </c>
      <c r="D59" s="12">
        <f t="shared" si="0"/>
        <v>37139.648333333331</v>
      </c>
      <c r="E59" s="1">
        <v>222837.88999999998</v>
      </c>
    </row>
    <row r="60" spans="1:5" x14ac:dyDescent="0.25">
      <c r="A60" s="7" t="s">
        <v>5</v>
      </c>
      <c r="B60" s="9" t="s">
        <v>124</v>
      </c>
      <c r="C60">
        <v>41</v>
      </c>
      <c r="D60" s="12">
        <f t="shared" si="0"/>
        <v>61223.824390243899</v>
      </c>
      <c r="E60" s="1">
        <v>2510176.7999999998</v>
      </c>
    </row>
    <row r="61" spans="1:5" x14ac:dyDescent="0.25">
      <c r="A61" s="7" t="s">
        <v>72</v>
      </c>
      <c r="B61" s="9" t="s">
        <v>125</v>
      </c>
      <c r="C61">
        <v>1</v>
      </c>
      <c r="D61" s="12">
        <f t="shared" si="0"/>
        <v>43112.77</v>
      </c>
      <c r="E61">
        <v>43112.77</v>
      </c>
    </row>
    <row r="62" spans="1:5" x14ac:dyDescent="0.25">
      <c r="A62" s="7" t="s">
        <v>70</v>
      </c>
      <c r="B62" s="9" t="s">
        <v>126</v>
      </c>
      <c r="C62">
        <v>1</v>
      </c>
      <c r="D62" s="12">
        <f t="shared" si="0"/>
        <v>55138.53</v>
      </c>
      <c r="E62">
        <v>55138.53</v>
      </c>
    </row>
    <row r="63" spans="1:5" x14ac:dyDescent="0.25">
      <c r="A63" s="7" t="s">
        <v>69</v>
      </c>
      <c r="B63" s="9" t="s">
        <v>127</v>
      </c>
      <c r="C63">
        <v>2</v>
      </c>
      <c r="D63" s="12">
        <f t="shared" si="0"/>
        <v>13036.285</v>
      </c>
      <c r="E63" s="1">
        <v>26072.57</v>
      </c>
    </row>
    <row r="64" spans="1:5" x14ac:dyDescent="0.25">
      <c r="A64" s="7" t="s">
        <v>55</v>
      </c>
      <c r="B64" s="9" t="s">
        <v>128</v>
      </c>
      <c r="C64">
        <v>11</v>
      </c>
      <c r="D64" s="12">
        <f t="shared" si="0"/>
        <v>30248.415454545451</v>
      </c>
      <c r="E64" s="1">
        <v>332732.56999999995</v>
      </c>
    </row>
    <row r="65" spans="1:5" x14ac:dyDescent="0.25">
      <c r="A65" s="7" t="s">
        <v>10</v>
      </c>
      <c r="B65" s="9" t="s">
        <v>129</v>
      </c>
      <c r="C65">
        <v>17</v>
      </c>
      <c r="D65" s="12">
        <f t="shared" si="0"/>
        <v>35856.529411764706</v>
      </c>
      <c r="E65" s="1">
        <v>609561</v>
      </c>
    </row>
    <row r="66" spans="1:5" x14ac:dyDescent="0.25">
      <c r="A66" s="7" t="s">
        <v>38</v>
      </c>
      <c r="B66" s="9" t="s">
        <v>130</v>
      </c>
      <c r="C66">
        <v>34</v>
      </c>
      <c r="D66" s="12">
        <f t="shared" si="0"/>
        <v>55806.223823529413</v>
      </c>
      <c r="E66" s="1">
        <v>1897411.61</v>
      </c>
    </row>
    <row r="67" spans="1:5" x14ac:dyDescent="0.25">
      <c r="A67" s="7" t="s">
        <v>59</v>
      </c>
      <c r="B67" s="9" t="s">
        <v>131</v>
      </c>
      <c r="C67">
        <v>2</v>
      </c>
      <c r="D67" s="12">
        <f t="shared" si="0"/>
        <v>55963.520000000004</v>
      </c>
      <c r="E67" s="1">
        <v>111927.04000000001</v>
      </c>
    </row>
    <row r="68" spans="1:5" x14ac:dyDescent="0.25">
      <c r="A68" s="7" t="s">
        <v>63</v>
      </c>
      <c r="B68" s="9" t="s">
        <v>132</v>
      </c>
      <c r="C68">
        <v>2</v>
      </c>
      <c r="D68" s="12">
        <f t="shared" si="0"/>
        <v>82099.839999999997</v>
      </c>
      <c r="E68" s="1">
        <v>164199.67999999999</v>
      </c>
    </row>
    <row r="69" spans="1:5" x14ac:dyDescent="0.25">
      <c r="A69" s="7" t="s">
        <v>1</v>
      </c>
      <c r="B69" s="9" t="s">
        <v>133</v>
      </c>
      <c r="C69">
        <v>1</v>
      </c>
      <c r="D69" s="12">
        <f t="shared" si="0"/>
        <v>65675.7</v>
      </c>
      <c r="E69">
        <v>65675.7</v>
      </c>
    </row>
    <row r="70" spans="1:5" x14ac:dyDescent="0.25">
      <c r="A70" s="7" t="s">
        <v>3</v>
      </c>
      <c r="B70" s="9" t="s">
        <v>134</v>
      </c>
      <c r="C70">
        <v>6</v>
      </c>
      <c r="D70" s="12">
        <f t="shared" si="0"/>
        <v>38534.403333333343</v>
      </c>
      <c r="E70" s="1">
        <v>231206.42000000004</v>
      </c>
    </row>
    <row r="71" spans="1:5" x14ac:dyDescent="0.25">
      <c r="A71" s="7" t="s">
        <v>29</v>
      </c>
      <c r="B71" s="9" t="s">
        <v>135</v>
      </c>
      <c r="C71">
        <v>10</v>
      </c>
      <c r="D71" s="12">
        <f t="shared" si="0"/>
        <v>41637.964</v>
      </c>
      <c r="E71" s="1">
        <v>416379.64</v>
      </c>
    </row>
    <row r="72" spans="1:5" x14ac:dyDescent="0.25">
      <c r="A72" s="7" t="s">
        <v>52</v>
      </c>
      <c r="B72" s="9" t="s">
        <v>136</v>
      </c>
      <c r="C72">
        <v>5</v>
      </c>
      <c r="D72" s="12">
        <f t="shared" si="0"/>
        <v>62276.517999999996</v>
      </c>
      <c r="E72" s="1">
        <v>311382.58999999997</v>
      </c>
    </row>
    <row r="73" spans="1:5" x14ac:dyDescent="0.25">
      <c r="A73" s="7" t="s">
        <v>14</v>
      </c>
      <c r="B73" s="9" t="s">
        <v>137</v>
      </c>
      <c r="C73">
        <v>16</v>
      </c>
      <c r="D73" s="12">
        <f t="shared" si="0"/>
        <v>47547.73</v>
      </c>
      <c r="E73" s="1">
        <v>760763.68</v>
      </c>
    </row>
    <row r="74" spans="1:5" x14ac:dyDescent="0.25">
      <c r="A74" s="7" t="s">
        <v>15</v>
      </c>
      <c r="B74" s="9" t="s">
        <v>138</v>
      </c>
      <c r="C74">
        <v>2</v>
      </c>
      <c r="D74" s="12">
        <f t="shared" si="0"/>
        <v>26624.014999999999</v>
      </c>
      <c r="E74" s="1">
        <v>53248.03</v>
      </c>
    </row>
    <row r="75" spans="1:5" x14ac:dyDescent="0.25">
      <c r="A75" s="7" t="s">
        <v>24</v>
      </c>
      <c r="B75" s="9" t="s">
        <v>139</v>
      </c>
      <c r="C75">
        <v>19</v>
      </c>
      <c r="D75" s="12">
        <f t="shared" si="0"/>
        <v>54007.672105263155</v>
      </c>
      <c r="E75" s="1">
        <v>1026145.7699999999</v>
      </c>
    </row>
    <row r="76" spans="1:5" x14ac:dyDescent="0.25">
      <c r="A76" s="7" t="s">
        <v>31</v>
      </c>
      <c r="B76" s="9" t="s">
        <v>140</v>
      </c>
      <c r="C76">
        <v>17</v>
      </c>
      <c r="D76" s="12">
        <f t="shared" ref="D76:D83" si="1">E76/C76</f>
        <v>108687.76529411765</v>
      </c>
      <c r="E76" s="1">
        <v>1847692.01</v>
      </c>
    </row>
    <row r="77" spans="1:5" x14ac:dyDescent="0.25">
      <c r="A77" s="7" t="s">
        <v>58</v>
      </c>
      <c r="B77" s="9" t="s">
        <v>141</v>
      </c>
      <c r="C77">
        <v>3</v>
      </c>
      <c r="D77" s="12">
        <f t="shared" si="1"/>
        <v>23695.03</v>
      </c>
      <c r="E77" s="1">
        <v>71085.09</v>
      </c>
    </row>
    <row r="78" spans="1:5" x14ac:dyDescent="0.25">
      <c r="A78" s="7" t="s">
        <v>20</v>
      </c>
      <c r="B78" s="9" t="s">
        <v>142</v>
      </c>
      <c r="C78">
        <v>8</v>
      </c>
      <c r="D78" s="12">
        <f t="shared" si="1"/>
        <v>52539.112499999996</v>
      </c>
      <c r="E78" s="1">
        <v>420312.89999999997</v>
      </c>
    </row>
    <row r="79" spans="1:5" x14ac:dyDescent="0.25">
      <c r="A79" s="7" t="s">
        <v>56</v>
      </c>
      <c r="B79" s="9" t="s">
        <v>143</v>
      </c>
      <c r="C79">
        <v>2</v>
      </c>
      <c r="D79" s="12">
        <f t="shared" si="1"/>
        <v>89913.415000000008</v>
      </c>
      <c r="E79" s="1">
        <v>179826.83000000002</v>
      </c>
    </row>
    <row r="80" spans="1:5" x14ac:dyDescent="0.25">
      <c r="A80" s="7" t="s">
        <v>65</v>
      </c>
      <c r="B80" s="9" t="s">
        <v>144</v>
      </c>
      <c r="C80">
        <v>3</v>
      </c>
      <c r="D80" s="12">
        <f t="shared" si="1"/>
        <v>14862.233333333332</v>
      </c>
      <c r="E80" s="1">
        <v>44586.7</v>
      </c>
    </row>
    <row r="81" spans="1:5" x14ac:dyDescent="0.25">
      <c r="A81" s="7" t="s">
        <v>18</v>
      </c>
      <c r="B81" s="9" t="s">
        <v>145</v>
      </c>
      <c r="C81">
        <v>14</v>
      </c>
      <c r="D81" s="12">
        <f t="shared" si="1"/>
        <v>32911.80857142857</v>
      </c>
      <c r="E81" s="1">
        <v>460765.31999999995</v>
      </c>
    </row>
    <row r="82" spans="1:5" x14ac:dyDescent="0.25">
      <c r="A82" s="7" t="s">
        <v>16</v>
      </c>
      <c r="B82" s="9" t="s">
        <v>146</v>
      </c>
      <c r="C82">
        <v>37</v>
      </c>
      <c r="D82" s="12">
        <f t="shared" si="1"/>
        <v>49776.668378378381</v>
      </c>
      <c r="E82" s="1">
        <v>1841736.7300000002</v>
      </c>
    </row>
    <row r="83" spans="1:5" x14ac:dyDescent="0.25">
      <c r="A83" s="7" t="s">
        <v>22</v>
      </c>
      <c r="B83" s="9" t="s">
        <v>147</v>
      </c>
      <c r="C83">
        <v>42</v>
      </c>
      <c r="D83" s="12">
        <f t="shared" si="1"/>
        <v>60449.322857142877</v>
      </c>
      <c r="E83" s="1">
        <v>2538871.560000001</v>
      </c>
    </row>
    <row r="84" spans="1:5" x14ac:dyDescent="0.25">
      <c r="E84"/>
    </row>
    <row r="85" spans="1:5" x14ac:dyDescent="0.25">
      <c r="E85"/>
    </row>
    <row r="86" spans="1:5" x14ac:dyDescent="0.25">
      <c r="E86"/>
    </row>
    <row r="87" spans="1:5" x14ac:dyDescent="0.25">
      <c r="E87"/>
    </row>
    <row r="88" spans="1:5" x14ac:dyDescent="0.25">
      <c r="E88"/>
    </row>
    <row r="89" spans="1:5" x14ac:dyDescent="0.25">
      <c r="E89"/>
    </row>
    <row r="90" spans="1:5" x14ac:dyDescent="0.25">
      <c r="E90"/>
    </row>
    <row r="91" spans="1:5" x14ac:dyDescent="0.25">
      <c r="E91"/>
    </row>
    <row r="92" spans="1:5" x14ac:dyDescent="0.25">
      <c r="E92"/>
    </row>
    <row r="93" spans="1:5" x14ac:dyDescent="0.25">
      <c r="E93"/>
    </row>
    <row r="94" spans="1:5" x14ac:dyDescent="0.25">
      <c r="E94"/>
    </row>
    <row r="95" spans="1:5" x14ac:dyDescent="0.25">
      <c r="E95"/>
    </row>
    <row r="96" spans="1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</sheetData>
  <sortState ref="A11:D1581">
    <sortCondition ref="A11:A1581"/>
  </sortState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CMG SUMMARY BY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Cheryl A</dc:creator>
  <cp:lastModifiedBy>Anderton, Sandra K</cp:lastModifiedBy>
  <dcterms:created xsi:type="dcterms:W3CDTF">2019-01-25T19:01:35Z</dcterms:created>
  <dcterms:modified xsi:type="dcterms:W3CDTF">2019-01-26T01:04:26Z</dcterms:modified>
</cp:coreProperties>
</file>